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28" yWindow="1848" windowWidth="9720" windowHeight="7320" activeTab="0"/>
  </bookViews>
  <sheets>
    <sheet name="2022" sheetId="1" r:id="rId1"/>
  </sheets>
  <definedNames/>
  <calcPr fullCalcOnLoad="1"/>
</workbook>
</file>

<file path=xl/sharedStrings.xml><?xml version="1.0" encoding="utf-8"?>
<sst xmlns="http://schemas.openxmlformats.org/spreadsheetml/2006/main" count="52" uniqueCount="29">
  <si>
    <t xml:space="preserve">Сведения о количестве и об общей стоимости договоров, заключенных </t>
  </si>
  <si>
    <t>№ п/п</t>
  </si>
  <si>
    <t>Количество договоров</t>
  </si>
  <si>
    <t>Общая стоимость договоров, руб.</t>
  </si>
  <si>
    <t>Сведения о количестве и об общей стоимости договоров, заключенных по результатам закупки товаров, работ, услуг</t>
  </si>
  <si>
    <t>* Сведения о количестве и об общей стоимости договоров, заключенных по результатам закупки, сведения о которой составляют государственную тайну или в отношении которой приняты решения Правительства Российской Федерации в соответствии с частью 16 статьи 4 Федерального закона от 18.07.2011 № 223-ФЗ " О закупках товаров, работ, услуг отдельными видами юридических лиц", не включаются в отчет по причине отсутстствия таких закупок у заказчика.</t>
  </si>
  <si>
    <t>Отчет за январь</t>
  </si>
  <si>
    <t>Отчет за февраль</t>
  </si>
  <si>
    <t>Отчет за март</t>
  </si>
  <si>
    <t>Отчет за апрель</t>
  </si>
  <si>
    <t>Отчет за июнь</t>
  </si>
  <si>
    <t>Отчет за июль</t>
  </si>
  <si>
    <t>Отчет за август</t>
  </si>
  <si>
    <t>Отчет за сентябрь</t>
  </si>
  <si>
    <t>Отчет за октябрь</t>
  </si>
  <si>
    <t>Отчет за ноябрь</t>
  </si>
  <si>
    <t>Отчет за декабрь</t>
  </si>
  <si>
    <t>1кв.</t>
  </si>
  <si>
    <t>полугодие</t>
  </si>
  <si>
    <t>9 месяцев</t>
  </si>
  <si>
    <t>год</t>
  </si>
  <si>
    <t>Итого за год</t>
  </si>
  <si>
    <t xml:space="preserve">Отчет за май </t>
  </si>
  <si>
    <t>в т.ч. по результатам закупок, указанных в пунктах 1-3 части 15 статьи 4 ФЗ, в случае принятия заказчиком решения о нерзещении сведений от таких закупках в единой информационной системе</t>
  </si>
  <si>
    <t>Общая стоимость договоров, руб</t>
  </si>
  <si>
    <t>ГАУ КК "Краснодаркрайгосэкспертиза" в 2022году*</t>
  </si>
  <si>
    <t>Сведения о количестве и об общей стоимости договоров, заключенных по результатам закупки у субъектов малого и среднего предпринимательства</t>
  </si>
  <si>
    <t>в т.ч. по результатам конкурентных закупок, признанных несостоявшимися</t>
  </si>
  <si>
    <t>в т.ч. по результатам закупок у ед.поставщика (подрядчика,исполнителя), предусмотренных статьей 3.6 Федерального закона
№223-ФЗ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</si>
</sst>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</numFmts>
  <fonts count="39">
    <font>
      <sz val="10"/>
      <name val="Arial"/>
      <family val="0"/>
    </font>
    <font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3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/>
    </xf>
    <xf numFmtId="0" fontId="0" fillId="0" borderId="12" xfId="0" applyBorder="1" applyAlignment="1">
      <alignment wrapText="1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wrapText="1"/>
    </xf>
    <xf numFmtId="0" fontId="2" fillId="0" borderId="0" xfId="0" applyFont="1" applyAlignment="1">
      <alignment/>
    </xf>
    <xf numFmtId="4" fontId="0" fillId="0" borderId="12" xfId="0" applyNumberFormat="1" applyBorder="1" applyAlignment="1">
      <alignment horizontal="center" vertical="center"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13" xfId="0" applyBorder="1" applyAlignment="1">
      <alignment horizontal="center" wrapText="1"/>
    </xf>
    <xf numFmtId="4" fontId="0" fillId="0" borderId="14" xfId="0" applyNumberFormat="1" applyBorder="1" applyAlignment="1">
      <alignment horizontal="center" vertical="center"/>
    </xf>
    <xf numFmtId="0" fontId="0" fillId="0" borderId="12" xfId="0" applyBorder="1" applyAlignment="1">
      <alignment horizontal="center" wrapText="1"/>
    </xf>
    <xf numFmtId="4" fontId="0" fillId="0" borderId="12" xfId="0" applyNumberFormat="1" applyBorder="1" applyAlignment="1">
      <alignment/>
    </xf>
    <xf numFmtId="0" fontId="0" fillId="0" borderId="12" xfId="0" applyFont="1" applyBorder="1" applyAlignment="1">
      <alignment/>
    </xf>
    <xf numFmtId="4" fontId="0" fillId="0" borderId="12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4" fontId="0" fillId="0" borderId="15" xfId="0" applyNumberFormat="1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justify"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17" xfId="0" applyBorder="1" applyAlignment="1">
      <alignment/>
    </xf>
    <xf numFmtId="0" fontId="0" fillId="0" borderId="20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46"/>
  <sheetViews>
    <sheetView tabSelected="1" zoomScale="70" zoomScaleNormal="70" zoomScalePageLayoutView="0" workbookViewId="0" topLeftCell="A1">
      <pane xSplit="2" ySplit="6" topLeftCell="J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B13" sqref="AB13"/>
    </sheetView>
  </sheetViews>
  <sheetFormatPr defaultColWidth="9.140625" defaultRowHeight="12.75"/>
  <cols>
    <col min="1" max="1" width="4.140625" style="0" customWidth="1"/>
    <col min="2" max="2" width="40.00390625" style="0" customWidth="1"/>
    <col min="3" max="3" width="10.8515625" style="0" customWidth="1"/>
    <col min="4" max="4" width="14.8515625" style="0" customWidth="1"/>
    <col min="5" max="5" width="10.8515625" style="0" customWidth="1"/>
    <col min="6" max="6" width="14.8515625" style="0" customWidth="1"/>
    <col min="7" max="7" width="10.8515625" style="0" customWidth="1"/>
    <col min="8" max="8" width="14.8515625" style="0" customWidth="1"/>
    <col min="9" max="9" width="10.8515625" style="0" customWidth="1"/>
    <col min="10" max="10" width="14.8515625" style="0" customWidth="1"/>
    <col min="11" max="11" width="10.8515625" style="0" customWidth="1"/>
    <col min="12" max="12" width="14.8515625" style="0" customWidth="1"/>
    <col min="13" max="13" width="10.8515625" style="0" customWidth="1"/>
    <col min="14" max="14" width="14.8515625" style="0" customWidth="1"/>
    <col min="15" max="15" width="10.8515625" style="0" customWidth="1"/>
    <col min="16" max="16" width="14.8515625" style="0" customWidth="1"/>
    <col min="17" max="17" width="10.8515625" style="0" customWidth="1"/>
    <col min="18" max="18" width="14.8515625" style="0" customWidth="1"/>
    <col min="19" max="19" width="10.8515625" style="0" customWidth="1"/>
    <col min="20" max="20" width="14.8515625" style="0" customWidth="1"/>
    <col min="21" max="21" width="10.8515625" style="0" customWidth="1"/>
    <col min="22" max="22" width="14.8515625" style="0" customWidth="1"/>
    <col min="23" max="23" width="10.8515625" style="0" customWidth="1"/>
    <col min="24" max="24" width="14.8515625" style="0" customWidth="1"/>
    <col min="25" max="25" width="10.8515625" style="0" customWidth="1"/>
    <col min="26" max="26" width="14.8515625" style="0" customWidth="1"/>
    <col min="27" max="27" width="14.7109375" style="0" customWidth="1"/>
  </cols>
  <sheetData>
    <row r="2" spans="2:4" ht="27" customHeight="1">
      <c r="B2" s="28" t="s">
        <v>0</v>
      </c>
      <c r="C2" s="28"/>
      <c r="D2" s="28"/>
    </row>
    <row r="3" spans="2:4" ht="15">
      <c r="B3" s="29" t="s">
        <v>25</v>
      </c>
      <c r="C3" s="29"/>
      <c r="D3" s="29"/>
    </row>
    <row r="4" ht="13.5" thickBot="1"/>
    <row r="5" spans="1:28" ht="13.5" thickBot="1">
      <c r="A5" s="24" t="s">
        <v>1</v>
      </c>
      <c r="B5" s="30"/>
      <c r="C5" s="27" t="s">
        <v>6</v>
      </c>
      <c r="D5" s="26"/>
      <c r="E5" s="27" t="s">
        <v>7</v>
      </c>
      <c r="F5" s="26"/>
      <c r="G5" s="27" t="s">
        <v>8</v>
      </c>
      <c r="H5" s="26"/>
      <c r="I5" s="21" t="s">
        <v>9</v>
      </c>
      <c r="J5" s="26"/>
      <c r="K5" s="21" t="s">
        <v>22</v>
      </c>
      <c r="L5" s="26"/>
      <c r="M5" s="21" t="s">
        <v>10</v>
      </c>
      <c r="N5" s="26"/>
      <c r="O5" s="21" t="s">
        <v>11</v>
      </c>
      <c r="P5" s="26"/>
      <c r="Q5" s="21" t="s">
        <v>12</v>
      </c>
      <c r="R5" s="26"/>
      <c r="S5" s="21" t="s">
        <v>13</v>
      </c>
      <c r="T5" s="26"/>
      <c r="U5" s="21" t="s">
        <v>14</v>
      </c>
      <c r="V5" s="26"/>
      <c r="W5" s="21" t="s">
        <v>15</v>
      </c>
      <c r="X5" s="26"/>
      <c r="Y5" s="21" t="s">
        <v>16</v>
      </c>
      <c r="Z5" s="22"/>
      <c r="AA5" s="20" t="s">
        <v>21</v>
      </c>
      <c r="AB5" s="20"/>
    </row>
    <row r="6" spans="1:28" ht="39" customHeight="1" thickBot="1">
      <c r="A6" s="25"/>
      <c r="B6" s="31"/>
      <c r="C6" s="1" t="s">
        <v>2</v>
      </c>
      <c r="D6" s="2" t="s">
        <v>3</v>
      </c>
      <c r="E6" s="1" t="s">
        <v>2</v>
      </c>
      <c r="F6" s="2" t="s">
        <v>3</v>
      </c>
      <c r="G6" s="1" t="s">
        <v>2</v>
      </c>
      <c r="H6" s="2" t="s">
        <v>3</v>
      </c>
      <c r="I6" s="1" t="s">
        <v>2</v>
      </c>
      <c r="J6" s="2" t="s">
        <v>3</v>
      </c>
      <c r="K6" s="1" t="s">
        <v>2</v>
      </c>
      <c r="L6" s="2" t="s">
        <v>3</v>
      </c>
      <c r="M6" s="1" t="s">
        <v>2</v>
      </c>
      <c r="N6" s="2" t="s">
        <v>3</v>
      </c>
      <c r="O6" s="1" t="s">
        <v>2</v>
      </c>
      <c r="P6" s="2" t="s">
        <v>3</v>
      </c>
      <c r="Q6" s="1" t="s">
        <v>2</v>
      </c>
      <c r="R6" s="2" t="s">
        <v>3</v>
      </c>
      <c r="S6" s="1" t="s">
        <v>2</v>
      </c>
      <c r="T6" s="2" t="s">
        <v>3</v>
      </c>
      <c r="U6" s="1" t="s">
        <v>2</v>
      </c>
      <c r="V6" s="2" t="s">
        <v>3</v>
      </c>
      <c r="W6" s="1" t="s">
        <v>2</v>
      </c>
      <c r="X6" s="2" t="s">
        <v>3</v>
      </c>
      <c r="Y6" s="1" t="s">
        <v>2</v>
      </c>
      <c r="Z6" s="11" t="s">
        <v>3</v>
      </c>
      <c r="AA6" s="4" t="s">
        <v>24</v>
      </c>
      <c r="AB6" s="13" t="s">
        <v>2</v>
      </c>
    </row>
    <row r="7" spans="1:28" ht="58.5" customHeight="1" thickBot="1">
      <c r="A7" s="3">
        <v>1</v>
      </c>
      <c r="B7" s="4" t="s">
        <v>4</v>
      </c>
      <c r="C7" s="5">
        <v>68</v>
      </c>
      <c r="D7" s="8">
        <v>2170810.76</v>
      </c>
      <c r="E7" s="5">
        <v>60</v>
      </c>
      <c r="F7" s="8">
        <v>921434.38</v>
      </c>
      <c r="G7" s="5">
        <v>72</v>
      </c>
      <c r="H7" s="8">
        <v>3011744.58</v>
      </c>
      <c r="I7" s="5">
        <v>66</v>
      </c>
      <c r="J7" s="8">
        <v>797728.71</v>
      </c>
      <c r="K7" s="5">
        <v>60</v>
      </c>
      <c r="L7" s="8">
        <v>726333.93</v>
      </c>
      <c r="M7" s="5">
        <v>57</v>
      </c>
      <c r="N7" s="8">
        <v>933131.12</v>
      </c>
      <c r="O7" s="5">
        <v>56</v>
      </c>
      <c r="P7" s="8">
        <v>2258015.28</v>
      </c>
      <c r="Q7" s="5">
        <v>61</v>
      </c>
      <c r="R7" s="8">
        <v>2263437.47</v>
      </c>
      <c r="S7" s="5">
        <v>86</v>
      </c>
      <c r="T7" s="8">
        <v>787353.64</v>
      </c>
      <c r="U7" s="5">
        <v>62</v>
      </c>
      <c r="V7" s="8">
        <v>801671.6</v>
      </c>
      <c r="W7" s="5">
        <v>56</v>
      </c>
      <c r="X7" s="8">
        <v>677392.67</v>
      </c>
      <c r="Y7" s="5">
        <v>70</v>
      </c>
      <c r="Z7" s="12">
        <v>1230277.27</v>
      </c>
      <c r="AA7" s="16">
        <f>D7+F7+H7+J7+L7+N7+P7+R7+T7+V7+X7+Z7</f>
        <v>16579331.409999998</v>
      </c>
      <c r="AB7" s="17">
        <f>C7+E7+G7+I7+K7+M7+O7+Q7+S7+U7+W7+Y7</f>
        <v>774</v>
      </c>
    </row>
    <row r="8" spans="1:28" ht="78.75" customHeight="1" thickBot="1">
      <c r="A8" s="3">
        <v>2</v>
      </c>
      <c r="B8" s="4" t="s">
        <v>23</v>
      </c>
      <c r="C8" s="5">
        <f aca="true" t="shared" si="0" ref="C8:H8">C7</f>
        <v>68</v>
      </c>
      <c r="D8" s="8">
        <f t="shared" si="0"/>
        <v>2170810.76</v>
      </c>
      <c r="E8" s="5">
        <f t="shared" si="0"/>
        <v>60</v>
      </c>
      <c r="F8" s="8">
        <f t="shared" si="0"/>
        <v>921434.38</v>
      </c>
      <c r="G8" s="5">
        <f t="shared" si="0"/>
        <v>72</v>
      </c>
      <c r="H8" s="8">
        <f t="shared" si="0"/>
        <v>3011744.58</v>
      </c>
      <c r="I8" s="5">
        <f>I7</f>
        <v>66</v>
      </c>
      <c r="J8" s="8">
        <f>J7</f>
        <v>797728.71</v>
      </c>
      <c r="K8" s="5">
        <v>58</v>
      </c>
      <c r="L8" s="8">
        <v>550413.93</v>
      </c>
      <c r="M8" s="5">
        <v>57</v>
      </c>
      <c r="N8" s="8">
        <f>N7</f>
        <v>933131.12</v>
      </c>
      <c r="O8" s="5">
        <v>54</v>
      </c>
      <c r="P8" s="8">
        <v>401620.08</v>
      </c>
      <c r="Q8" s="5">
        <f aca="true" t="shared" si="1" ref="Q8:V8">Q7</f>
        <v>61</v>
      </c>
      <c r="R8" s="8">
        <f t="shared" si="1"/>
        <v>2263437.47</v>
      </c>
      <c r="S8" s="5">
        <f t="shared" si="1"/>
        <v>86</v>
      </c>
      <c r="T8" s="8">
        <f t="shared" si="1"/>
        <v>787353.64</v>
      </c>
      <c r="U8" s="5">
        <f t="shared" si="1"/>
        <v>62</v>
      </c>
      <c r="V8" s="8">
        <f t="shared" si="1"/>
        <v>801671.6</v>
      </c>
      <c r="W8" s="5">
        <v>56</v>
      </c>
      <c r="X8" s="8">
        <v>677392.67</v>
      </c>
      <c r="Y8" s="5">
        <v>70</v>
      </c>
      <c r="Z8" s="12">
        <v>1230277.27</v>
      </c>
      <c r="AA8" s="16">
        <f>D8+F8+H8+J8+L8+N8+P8+R8+T8+V8+X8+Z8</f>
        <v>14547016.209999999</v>
      </c>
      <c r="AB8" s="17">
        <f>C8+E8+G8+I8+K8+M8+O8+Q8+S8+U8+W8+Y8</f>
        <v>770</v>
      </c>
    </row>
    <row r="9" spans="1:28" ht="27" thickBot="1">
      <c r="A9" s="3">
        <v>3</v>
      </c>
      <c r="B9" s="4" t="s">
        <v>27</v>
      </c>
      <c r="C9" s="5"/>
      <c r="D9" s="8"/>
      <c r="E9" s="5"/>
      <c r="F9" s="8"/>
      <c r="G9" s="5"/>
      <c r="H9" s="8"/>
      <c r="I9" s="5"/>
      <c r="J9" s="8"/>
      <c r="K9" s="5">
        <v>1</v>
      </c>
      <c r="L9" s="8">
        <v>34320</v>
      </c>
      <c r="M9" s="5"/>
      <c r="N9" s="8"/>
      <c r="O9" s="5"/>
      <c r="P9" s="8"/>
      <c r="Q9" s="5"/>
      <c r="R9" s="8"/>
      <c r="S9" s="5"/>
      <c r="T9" s="8"/>
      <c r="U9" s="5"/>
      <c r="V9" s="8"/>
      <c r="W9" s="5"/>
      <c r="X9" s="8"/>
      <c r="Y9" s="5"/>
      <c r="Z9" s="12"/>
      <c r="AA9" s="16">
        <f>L9</f>
        <v>34320</v>
      </c>
      <c r="AB9" s="17">
        <v>1</v>
      </c>
    </row>
    <row r="10" spans="1:28" ht="78.75" customHeight="1" thickBot="1">
      <c r="A10" s="15">
        <v>4</v>
      </c>
      <c r="B10" s="4" t="s">
        <v>28</v>
      </c>
      <c r="C10" s="5"/>
      <c r="D10" s="8"/>
      <c r="E10" s="5"/>
      <c r="F10" s="8"/>
      <c r="G10" s="5"/>
      <c r="H10" s="8"/>
      <c r="I10" s="5"/>
      <c r="J10" s="8"/>
      <c r="K10" s="5">
        <v>1</v>
      </c>
      <c r="L10" s="8">
        <v>141600</v>
      </c>
      <c r="M10" s="5"/>
      <c r="N10" s="8"/>
      <c r="O10" s="5">
        <v>2</v>
      </c>
      <c r="P10" s="8">
        <v>1856395.2</v>
      </c>
      <c r="Q10" s="5"/>
      <c r="R10" s="8"/>
      <c r="S10" s="5"/>
      <c r="T10" s="8"/>
      <c r="U10" s="5"/>
      <c r="V10" s="8"/>
      <c r="W10" s="5"/>
      <c r="X10" s="8"/>
      <c r="Y10" s="5"/>
      <c r="Z10" s="12"/>
      <c r="AA10" s="16">
        <f>D10+F10+H10+J10+L10+N10+P10+R10+T10+V10+X10+Z10</f>
        <v>1997995.2</v>
      </c>
      <c r="AB10" s="17">
        <f>C10+E10+G10+I10+K10+M10+O10+Q10+S10+U10+W10+Y10</f>
        <v>3</v>
      </c>
    </row>
    <row r="11" spans="1:28" ht="78.75" customHeight="1" thickBot="1">
      <c r="A11" s="15">
        <v>5</v>
      </c>
      <c r="B11" s="4" t="s">
        <v>26</v>
      </c>
      <c r="C11" s="5"/>
      <c r="D11" s="8"/>
      <c r="E11" s="5"/>
      <c r="F11" s="8"/>
      <c r="G11" s="5"/>
      <c r="H11" s="8"/>
      <c r="I11" s="5"/>
      <c r="J11" s="8"/>
      <c r="K11" s="5">
        <v>3</v>
      </c>
      <c r="L11" s="8">
        <v>213532</v>
      </c>
      <c r="M11" s="5">
        <v>1</v>
      </c>
      <c r="N11" s="8">
        <v>43196.06</v>
      </c>
      <c r="O11" s="5">
        <v>2</v>
      </c>
      <c r="P11" s="8">
        <v>71361.68</v>
      </c>
      <c r="Q11" s="5">
        <v>1</v>
      </c>
      <c r="R11" s="8">
        <v>54847.98</v>
      </c>
      <c r="S11" s="5">
        <v>2</v>
      </c>
      <c r="T11" s="8">
        <v>44117.99</v>
      </c>
      <c r="U11" s="5">
        <v>1</v>
      </c>
      <c r="V11" s="8">
        <v>35360.23</v>
      </c>
      <c r="W11" s="5">
        <v>2</v>
      </c>
      <c r="X11" s="8">
        <v>56317.89</v>
      </c>
      <c r="Y11" s="5">
        <v>2</v>
      </c>
      <c r="Z11" s="12">
        <v>63455.81</v>
      </c>
      <c r="AA11" s="16">
        <f>D11+F11+H11+J11+L11+N11+P11+R11+T11+V11+X11+Z11</f>
        <v>582189.6399999999</v>
      </c>
      <c r="AB11" s="17">
        <f>C11+E11+G11+I11+K11+M11+O11+Q11+S11+U11+W11+Y11</f>
        <v>14</v>
      </c>
    </row>
    <row r="12" spans="1:28" ht="18.75" customHeight="1" thickBot="1">
      <c r="A12" s="3"/>
      <c r="B12" s="4"/>
      <c r="C12" s="5"/>
      <c r="D12" s="8"/>
      <c r="E12" s="5"/>
      <c r="F12" s="8"/>
      <c r="G12" s="5"/>
      <c r="H12" s="8"/>
      <c r="I12" s="5"/>
      <c r="J12" s="8"/>
      <c r="K12" s="5"/>
      <c r="L12" s="8"/>
      <c r="M12" s="5"/>
      <c r="N12" s="8"/>
      <c r="O12" s="5"/>
      <c r="P12" s="8"/>
      <c r="Q12" s="5"/>
      <c r="R12" s="8"/>
      <c r="S12" s="5"/>
      <c r="T12" s="8"/>
      <c r="U12" s="5"/>
      <c r="V12" s="8"/>
      <c r="W12" s="5"/>
      <c r="X12" s="8"/>
      <c r="Y12" s="5"/>
      <c r="Z12" s="12"/>
      <c r="AA12" s="14"/>
      <c r="AB12" s="3"/>
    </row>
    <row r="13" spans="1:28" ht="104.25" customHeight="1">
      <c r="A13" s="23" t="s">
        <v>5</v>
      </c>
      <c r="B13" s="23"/>
      <c r="C13" s="23"/>
      <c r="D13" s="23"/>
      <c r="L13" s="9"/>
      <c r="N13" s="9"/>
      <c r="P13" s="9"/>
      <c r="R13" s="9"/>
      <c r="T13" s="9"/>
      <c r="V13" s="9"/>
      <c r="X13" s="9"/>
      <c r="Z13" s="18"/>
      <c r="AA13" s="18"/>
      <c r="AB13" s="19"/>
    </row>
    <row r="14" spans="6:26" ht="12.75">
      <c r="F14" s="10" t="s">
        <v>17</v>
      </c>
      <c r="G14">
        <f>C7+E7+G7</f>
        <v>200</v>
      </c>
      <c r="H14" s="9">
        <f>D7+F7+H7</f>
        <v>6103989.72</v>
      </c>
      <c r="L14" s="10" t="s">
        <v>18</v>
      </c>
      <c r="M14">
        <f>C7+E7+G7+I7+K7+M7</f>
        <v>383</v>
      </c>
      <c r="N14" s="9">
        <f>D7+F7+H7+J7+L7+N7</f>
        <v>8561183.479999999</v>
      </c>
      <c r="R14" s="10" t="s">
        <v>19</v>
      </c>
      <c r="S14">
        <f>C7+E7+G7+I7+K7+M7+O7+Q7+S7</f>
        <v>586</v>
      </c>
      <c r="T14" s="9">
        <f>D7+F7+H7+J7+L7+N7+P7+R7+T7</f>
        <v>13869989.87</v>
      </c>
      <c r="X14" t="s">
        <v>20</v>
      </c>
      <c r="Y14">
        <f>E7+G7+I7+K7+M7+O7+Q7+S7+U7+W7+Y7+C7</f>
        <v>774</v>
      </c>
      <c r="Z14" s="9">
        <f>F7+H7+J7+L7+N7+P7+R7+T7+V7+X7+Z7+D7</f>
        <v>16579331.41</v>
      </c>
    </row>
    <row r="15" spans="8:26" ht="12.75">
      <c r="H15" s="9"/>
      <c r="N15" s="9"/>
      <c r="P15" s="9"/>
      <c r="R15" s="9"/>
      <c r="T15" s="9"/>
      <c r="V15" s="9"/>
      <c r="X15" s="9"/>
      <c r="Z15" s="9"/>
    </row>
    <row r="16" ht="12.75">
      <c r="B16" s="6"/>
    </row>
    <row r="17" spans="4:26" ht="12.75">
      <c r="D17" s="9"/>
      <c r="Z17" s="9"/>
    </row>
    <row r="18" ht="12.75">
      <c r="Z18" s="9"/>
    </row>
    <row r="19" spans="14:20" ht="12.75">
      <c r="N19" s="9"/>
      <c r="T19" s="9"/>
    </row>
    <row r="20" ht="12.75">
      <c r="T20" s="9"/>
    </row>
    <row r="21" ht="12.75">
      <c r="N21" s="9"/>
    </row>
    <row r="43" ht="409.5">
      <c r="B43" s="7"/>
    </row>
    <row r="46" ht="12.75">
      <c r="B46" s="7"/>
    </row>
  </sheetData>
  <sheetProtection/>
  <mergeCells count="18">
    <mergeCell ref="S5:T5"/>
    <mergeCell ref="Q5:R5"/>
    <mergeCell ref="B2:D2"/>
    <mergeCell ref="B3:D3"/>
    <mergeCell ref="C5:D5"/>
    <mergeCell ref="B5:B6"/>
    <mergeCell ref="M5:N5"/>
    <mergeCell ref="K5:L5"/>
    <mergeCell ref="AA5:AB5"/>
    <mergeCell ref="Y5:Z5"/>
    <mergeCell ref="A13:D13"/>
    <mergeCell ref="A5:A6"/>
    <mergeCell ref="I5:J5"/>
    <mergeCell ref="G5:H5"/>
    <mergeCell ref="E5:F5"/>
    <mergeCell ref="O5:P5"/>
    <mergeCell ref="W5:X5"/>
    <mergeCell ref="U5:V5"/>
  </mergeCells>
  <printOptions/>
  <pageMargins left="0.15748031496062992" right="0.15748031496062992" top="0.984251968503937" bottom="0.984251968503937" header="0.5118110236220472" footer="0.5118110236220472"/>
  <pageSetup fitToHeight="0" fitToWidth="1" horizontalDpi="600" verticalDpi="600" orientation="landscape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samarchenko</cp:lastModifiedBy>
  <cp:lastPrinted>2023-01-07T13:09:32Z</cp:lastPrinted>
  <dcterms:created xsi:type="dcterms:W3CDTF">1996-10-08T23:32:33Z</dcterms:created>
  <dcterms:modified xsi:type="dcterms:W3CDTF">2023-01-07T13:14:08Z</dcterms:modified>
  <cp:category/>
  <cp:version/>
  <cp:contentType/>
  <cp:contentStatus/>
</cp:coreProperties>
</file>